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65" windowWidth="7965" windowHeight="4080" tabRatio="599"/>
  </bookViews>
  <sheets>
    <sheet name="工管進專104適用" sheetId="89" r:id="rId1"/>
  </sheets>
  <definedNames>
    <definedName name="_xlnm.Print_Area" localSheetId="0">工管進專104適用!$A$1:$L$47</definedName>
  </definedNames>
  <calcPr calcId="145621"/>
</workbook>
</file>

<file path=xl/calcChain.xml><?xml version="1.0" encoding="utf-8"?>
<calcChain xmlns="http://schemas.openxmlformats.org/spreadsheetml/2006/main">
  <c r="L12" i="89" l="1"/>
  <c r="K12" i="89"/>
  <c r="F12" i="89"/>
  <c r="D12" i="89"/>
  <c r="A12" i="89"/>
  <c r="I19" i="89"/>
  <c r="K19" i="89"/>
  <c r="D19" i="89"/>
  <c r="F19" i="89"/>
  <c r="A19" i="89" s="1"/>
  <c r="A42" i="89"/>
  <c r="D15" i="89"/>
  <c r="F15" i="89"/>
  <c r="A15" i="89" s="1"/>
  <c r="D24" i="89"/>
  <c r="F24" i="89"/>
  <c r="I24" i="89"/>
  <c r="K24" i="89"/>
  <c r="A24" i="89" s="1"/>
  <c r="E12" i="89"/>
  <c r="G12" i="89"/>
  <c r="B12" i="89" s="1"/>
  <c r="B42" i="89"/>
  <c r="E15" i="89"/>
  <c r="B15" i="89" s="1"/>
  <c r="G15" i="89"/>
  <c r="E19" i="89"/>
  <c r="G19" i="89"/>
  <c r="J19" i="89"/>
  <c r="B19" i="89" s="1"/>
  <c r="E24" i="89"/>
  <c r="G24" i="89"/>
  <c r="B24" i="89" s="1"/>
  <c r="J24" i="89"/>
  <c r="L24" i="89"/>
  <c r="I43" i="89"/>
  <c r="L43" i="89"/>
  <c r="J43" i="89"/>
  <c r="K43" i="89"/>
  <c r="B43" i="89" l="1"/>
  <c r="A43" i="89"/>
</calcChain>
</file>

<file path=xl/sharedStrings.xml><?xml version="1.0" encoding="utf-8"?>
<sst xmlns="http://schemas.openxmlformats.org/spreadsheetml/2006/main" count="71" uniqueCount="61">
  <si>
    <t>學分</t>
  </si>
  <si>
    <t>時數</t>
  </si>
  <si>
    <t>第一學年</t>
  </si>
  <si>
    <t>第二學年</t>
  </si>
  <si>
    <t>科目</t>
  </si>
  <si>
    <t>一上</t>
  </si>
  <si>
    <t>一下</t>
  </si>
  <si>
    <t>二上</t>
  </si>
  <si>
    <t>二下</t>
  </si>
  <si>
    <t>物料管理</t>
  </si>
  <si>
    <t>共同必修</t>
    <phoneticPr fontId="1" type="noConversion"/>
  </si>
  <si>
    <t>國文</t>
    <phoneticPr fontId="1" type="noConversion"/>
  </si>
  <si>
    <t>英文</t>
    <phoneticPr fontId="1" type="noConversion"/>
  </si>
  <si>
    <t>專業核心</t>
    <phoneticPr fontId="1" type="noConversion"/>
  </si>
  <si>
    <r>
      <t>設施規劃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一、二</t>
    </r>
    <r>
      <rPr>
        <sz val="13"/>
        <rFont val="Times New Roman"/>
        <family val="1"/>
      </rPr>
      <t>)</t>
    </r>
    <phoneticPr fontId="1" type="noConversion"/>
  </si>
  <si>
    <t>校訂必修</t>
    <phoneticPr fontId="1" type="noConversion"/>
  </si>
  <si>
    <t>工業安全</t>
    <phoneticPr fontId="1" type="noConversion"/>
  </si>
  <si>
    <t>工程經濟</t>
    <phoneticPr fontId="1" type="noConversion"/>
  </si>
  <si>
    <t>校訂選修</t>
    <phoneticPr fontId="1" type="noConversion"/>
  </si>
  <si>
    <t>國際標準認證</t>
    <phoneticPr fontId="1" type="noConversion"/>
  </si>
  <si>
    <t>專案管理</t>
    <phoneticPr fontId="1" type="noConversion"/>
  </si>
  <si>
    <t>系統分析與設計</t>
    <phoneticPr fontId="1" type="noConversion"/>
  </si>
  <si>
    <t>工業日文</t>
    <phoneticPr fontId="1" type="noConversion"/>
  </si>
  <si>
    <t>工業衛生</t>
    <phoneticPr fontId="1" type="noConversion"/>
  </si>
  <si>
    <t>人力資源管理</t>
    <phoneticPr fontId="1" type="noConversion"/>
  </si>
  <si>
    <t>至少選修</t>
    <phoneticPr fontId="1" type="noConversion"/>
  </si>
  <si>
    <t>專業
基礎</t>
    <phoneticPr fontId="1" type="noConversion"/>
  </si>
  <si>
    <t>品質管理(一、二)</t>
  </si>
  <si>
    <r>
      <t>統計學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一、二</t>
    </r>
    <r>
      <rPr>
        <sz val="13"/>
        <rFont val="Times New Roman"/>
        <family val="1"/>
      </rPr>
      <t>)</t>
    </r>
    <phoneticPr fontId="1" type="noConversion"/>
  </si>
  <si>
    <t>2.選修課程至少要通過本系所開選修課程7學分以上。</t>
    <phoneticPr fontId="1" type="noConversion"/>
  </si>
  <si>
    <t>3.必修課，如無循序漸近、適性教學之課程．則可彈性調整開課學期。</t>
    <phoneticPr fontId="1" type="noConversion"/>
  </si>
  <si>
    <t>#:表示需要電腦上機課程； @:表示本系專業證照輔導課程</t>
    <phoneticPr fontId="1" type="noConversion"/>
  </si>
  <si>
    <t>人因工程</t>
    <phoneticPr fontId="1" type="noConversion"/>
  </si>
  <si>
    <t>中華倫理與溝通</t>
    <phoneticPr fontId="1" type="noConversion"/>
  </si>
  <si>
    <t>商用英文</t>
    <phoneticPr fontId="1" type="noConversion"/>
  </si>
  <si>
    <t>管理心理學</t>
    <phoneticPr fontId="1" type="noConversion"/>
  </si>
  <si>
    <t xml:space="preserve"> </t>
    <phoneticPr fontId="1" type="noConversion"/>
  </si>
  <si>
    <t>藝術概論</t>
    <phoneticPr fontId="1" type="noConversion"/>
  </si>
  <si>
    <t>法律與人生</t>
    <phoneticPr fontId="1" type="noConversion"/>
  </si>
  <si>
    <t>連鎖與加盟企業管理</t>
    <phoneticPr fontId="1" type="noConversion"/>
  </si>
  <si>
    <t>#商業科技應用</t>
    <phoneticPr fontId="1" type="noConversion"/>
  </si>
  <si>
    <t>人力規劃與經營</t>
    <phoneticPr fontId="1" type="noConversion"/>
  </si>
  <si>
    <t>計算機概論</t>
    <phoneticPr fontId="1" type="noConversion"/>
  </si>
  <si>
    <t>企業經營分析</t>
    <phoneticPr fontId="1" type="noConversion"/>
  </si>
  <si>
    <t>人力資源專題</t>
    <phoneticPr fontId="1" type="noConversion"/>
  </si>
  <si>
    <t>投資學</t>
    <phoneticPr fontId="1" type="noConversion"/>
  </si>
  <si>
    <t>#電子商務</t>
    <phoneticPr fontId="1" type="noConversion"/>
  </si>
  <si>
    <t>顧客關係管理</t>
    <phoneticPr fontId="1" type="noConversion"/>
  </si>
  <si>
    <t>服務業行銷</t>
    <phoneticPr fontId="1" type="noConversion"/>
  </si>
  <si>
    <t>至少選修</t>
    <phoneticPr fontId="1" type="noConversion"/>
  </si>
  <si>
    <t>工業工程與管理</t>
    <phoneticPr fontId="1" type="noConversion"/>
  </si>
  <si>
    <t>1.畢業應修滿 80 學分(本系最低畢業學分)：必修49學分、選修31學分以上</t>
    <phoneticPr fontId="1" type="noConversion"/>
  </si>
  <si>
    <t>物流與倉儲管理</t>
    <phoneticPr fontId="1" type="noConversion"/>
  </si>
  <si>
    <t>105年1月4日104學年度第1學期第2次校課程發展委員會修正通過</t>
    <phoneticPr fontId="1" type="noConversion"/>
  </si>
  <si>
    <t>計算機應用</t>
    <phoneticPr fontId="1" type="noConversion"/>
  </si>
  <si>
    <t>工作研究</t>
    <phoneticPr fontId="1" type="noConversion"/>
  </si>
  <si>
    <t>生產計劃與管制</t>
  </si>
  <si>
    <r>
      <t>中華科技大學附設專科進修學校工業工程與管理科課程表</t>
    </r>
    <r>
      <rPr>
        <sz val="12"/>
        <rFont val="標楷體"/>
        <family val="4"/>
        <charset val="136"/>
      </rPr>
      <t>【一O四學年入學】</t>
    </r>
    <phoneticPr fontId="1" type="noConversion"/>
  </si>
  <si>
    <t>104年3月23日103學年度第2學期第1次校課程發展委員會通過</t>
    <phoneticPr fontId="1" type="noConversion"/>
  </si>
  <si>
    <t>104年7月31日103學年度第2學期第2次校課程發展委員會修正通過</t>
    <phoneticPr fontId="1" type="noConversion"/>
  </si>
  <si>
    <t>105年10月18日105學年度第1學期第1次校課程發展委員會修正通過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</si>
</sst>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3"/>
      <name val="標楷體"/>
      <family val="4"/>
      <charset val="136"/>
    </font>
    <font>
      <sz val="13"/>
      <name val="Times New Roman"/>
      <family val="1"/>
    </font>
    <font>
      <sz val="9"/>
      <name val="標楷體"/>
      <family val="4"/>
      <charset val="136"/>
    </font>
    <font>
      <i/>
      <sz val="13"/>
      <name val="Times New Roman"/>
      <family val="1"/>
    </font>
    <font>
      <i/>
      <sz val="13"/>
      <name val="標楷體"/>
      <family val="4"/>
      <charset val="136"/>
    </font>
    <font>
      <sz val="18"/>
      <name val="Times New Roman"/>
      <family val="1"/>
    </font>
    <font>
      <sz val="12"/>
      <color indexed="8"/>
      <name val="新細明體"/>
      <family val="1"/>
      <charset val="136"/>
    </font>
    <font>
      <sz val="13"/>
      <color indexed="8"/>
      <name val="標楷體"/>
      <family val="4"/>
      <charset val="136"/>
    </font>
    <font>
      <sz val="13"/>
      <color indexed="8"/>
      <name val="Times New Roman"/>
      <family val="1"/>
    </font>
    <font>
      <sz val="14"/>
      <name val="標楷體"/>
      <family val="4"/>
      <charset val="136"/>
    </font>
    <font>
      <sz val="14"/>
      <name val="Times New Roman"/>
      <family val="1"/>
    </font>
    <font>
      <sz val="10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color indexed="10"/>
      <name val="標楷體"/>
      <family val="4"/>
      <charset val="136"/>
    </font>
    <font>
      <sz val="13"/>
      <color indexed="10"/>
      <name val="標楷體"/>
      <family val="4"/>
      <charset val="136"/>
    </font>
    <font>
      <sz val="13"/>
      <color indexed="10"/>
      <name val="Times New Roman"/>
      <family val="1"/>
    </font>
    <font>
      <b/>
      <i/>
      <sz val="12"/>
      <name val="標楷體"/>
      <family val="4"/>
      <charset val="136"/>
    </font>
    <font>
      <i/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1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Continuous"/>
    </xf>
    <xf numFmtId="0" fontId="9" fillId="0" borderId="0" xfId="0" applyFont="1"/>
    <xf numFmtId="0" fontId="12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/>
    <xf numFmtId="0" fontId="19" fillId="0" borderId="2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6" xfId="0" applyFont="1" applyBorder="1"/>
    <xf numFmtId="0" fontId="14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0" fontId="3" fillId="0" borderId="2" xfId="0" applyFont="1" applyBorder="1"/>
    <xf numFmtId="0" fontId="5" fillId="2" borderId="10" xfId="0" applyFont="1" applyFill="1" applyBorder="1"/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255"/>
    </xf>
    <xf numFmtId="0" fontId="5" fillId="2" borderId="15" xfId="0" applyFont="1" applyFill="1" applyBorder="1"/>
    <xf numFmtId="0" fontId="5" fillId="2" borderId="16" xfId="0" applyFont="1" applyFill="1" applyBorder="1"/>
    <xf numFmtId="0" fontId="6" fillId="0" borderId="1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20" xfId="0" applyFont="1" applyBorder="1"/>
    <xf numFmtId="0" fontId="2" fillId="0" borderId="19" xfId="0" applyFont="1" applyBorder="1"/>
    <xf numFmtId="0" fontId="4" fillId="0" borderId="19" xfId="0" applyFont="1" applyBorder="1"/>
    <xf numFmtId="0" fontId="2" fillId="0" borderId="19" xfId="0" applyFont="1" applyBorder="1" applyAlignment="1">
      <alignment horizontal="left"/>
    </xf>
    <xf numFmtId="0" fontId="20" fillId="0" borderId="19" xfId="0" applyFont="1" applyBorder="1"/>
    <xf numFmtId="0" fontId="2" fillId="0" borderId="19" xfId="0" applyFont="1" applyFill="1" applyBorder="1" applyAlignment="1">
      <alignment horizontal="left"/>
    </xf>
    <xf numFmtId="0" fontId="3" fillId="0" borderId="19" xfId="0" applyFont="1" applyBorder="1"/>
    <xf numFmtId="0" fontId="21" fillId="2" borderId="19" xfId="0" applyFont="1" applyFill="1" applyBorder="1"/>
    <xf numFmtId="0" fontId="4" fillId="0" borderId="11" xfId="0" applyFont="1" applyBorder="1"/>
    <xf numFmtId="0" fontId="5" fillId="0" borderId="13" xfId="0" applyFont="1" applyBorder="1" applyAlignment="1">
      <alignment horizontal="center" vertical="center"/>
    </xf>
    <xf numFmtId="0" fontId="11" fillId="0" borderId="3" xfId="0" applyFont="1" applyBorder="1"/>
    <xf numFmtId="0" fontId="4" fillId="0" borderId="3" xfId="0" applyFont="1" applyBorder="1"/>
    <xf numFmtId="0" fontId="10" fillId="0" borderId="3" xfId="0" applyFont="1" applyBorder="1"/>
    <xf numFmtId="0" fontId="11" fillId="0" borderId="3" xfId="0" applyFont="1" applyBorder="1" applyAlignment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8" fillId="2" borderId="3" xfId="0" applyFont="1" applyFill="1" applyBorder="1"/>
    <xf numFmtId="0" fontId="5" fillId="2" borderId="1" xfId="0" applyFont="1" applyFill="1" applyBorder="1"/>
    <xf numFmtId="0" fontId="3" fillId="0" borderId="12" xfId="0" applyFont="1" applyBorder="1"/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20" xfId="0" applyFont="1" applyBorder="1"/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11" xfId="0" applyFont="1" applyBorder="1"/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7" fillId="2" borderId="4" xfId="0" applyFont="1" applyFill="1" applyBorder="1"/>
    <xf numFmtId="0" fontId="5" fillId="2" borderId="10" xfId="0" applyFont="1" applyFill="1" applyBorder="1" applyAlignment="1">
      <alignment horizontal="center" vertical="center"/>
    </xf>
    <xf numFmtId="0" fontId="7" fillId="2" borderId="5" xfId="0" applyFont="1" applyFill="1" applyBorder="1"/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textRotation="255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textRotation="255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view="pageBreakPreview" zoomScaleNormal="100" workbookViewId="0">
      <selection activeCell="C27" sqref="C27"/>
    </sheetView>
  </sheetViews>
  <sheetFormatPr defaultRowHeight="15.75"/>
  <cols>
    <col min="1" max="2" width="4.75" style="2" customWidth="1"/>
    <col min="3" max="3" width="23.75" style="2" customWidth="1"/>
    <col min="4" max="7" width="4.375" style="2" customWidth="1"/>
    <col min="8" max="8" width="23.75" style="2" customWidth="1"/>
    <col min="9" max="12" width="4.375" style="2" customWidth="1"/>
    <col min="13" max="16384" width="9" style="2"/>
  </cols>
  <sheetData>
    <row r="1" spans="1:12" s="11" customFormat="1" ht="24.95" customHeight="1">
      <c r="A1" s="79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112" customFormat="1" ht="14.25" customHeight="1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12" customFormat="1" ht="14.25" customHeight="1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112" customFormat="1" ht="14.25" customHeight="1">
      <c r="A4" s="111" t="s">
        <v>53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s="112" customFormat="1" ht="14.25" customHeight="1" thickBot="1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6.5">
      <c r="A6" s="81" t="s">
        <v>0</v>
      </c>
      <c r="B6" s="84" t="s">
        <v>1</v>
      </c>
      <c r="C6" s="87" t="s">
        <v>2</v>
      </c>
      <c r="D6" s="88"/>
      <c r="E6" s="88"/>
      <c r="F6" s="88"/>
      <c r="G6" s="89"/>
      <c r="H6" s="90" t="s">
        <v>3</v>
      </c>
      <c r="I6" s="88"/>
      <c r="J6" s="88"/>
      <c r="K6" s="88"/>
      <c r="L6" s="89"/>
    </row>
    <row r="7" spans="1:12" ht="16.5" customHeight="1">
      <c r="A7" s="82"/>
      <c r="B7" s="85"/>
      <c r="C7" s="91" t="s">
        <v>4</v>
      </c>
      <c r="D7" s="93" t="s">
        <v>5</v>
      </c>
      <c r="E7" s="95"/>
      <c r="F7" s="93" t="s">
        <v>6</v>
      </c>
      <c r="G7" s="94"/>
      <c r="H7" s="40" t="s">
        <v>4</v>
      </c>
      <c r="I7" s="93" t="s">
        <v>7</v>
      </c>
      <c r="J7" s="95"/>
      <c r="K7" s="93" t="s">
        <v>8</v>
      </c>
      <c r="L7" s="94"/>
    </row>
    <row r="8" spans="1:12" ht="36.75" thickBot="1">
      <c r="A8" s="83"/>
      <c r="B8" s="86"/>
      <c r="C8" s="92"/>
      <c r="D8" s="37" t="s">
        <v>0</v>
      </c>
      <c r="E8" s="37" t="s">
        <v>1</v>
      </c>
      <c r="F8" s="37" t="s">
        <v>0</v>
      </c>
      <c r="G8" s="3" t="s">
        <v>1</v>
      </c>
      <c r="H8" s="41"/>
      <c r="I8" s="37" t="s">
        <v>0</v>
      </c>
      <c r="J8" s="37" t="s">
        <v>1</v>
      </c>
      <c r="K8" s="37" t="s">
        <v>0</v>
      </c>
      <c r="L8" s="3" t="s">
        <v>1</v>
      </c>
    </row>
    <row r="9" spans="1:12" ht="20.100000000000001" customHeight="1">
      <c r="A9" s="96" t="s">
        <v>10</v>
      </c>
      <c r="B9" s="97"/>
      <c r="C9" s="50" t="s">
        <v>11</v>
      </c>
      <c r="D9" s="34">
        <v>3</v>
      </c>
      <c r="E9" s="34">
        <v>3</v>
      </c>
      <c r="F9" s="34">
        <v>3</v>
      </c>
      <c r="G9" s="51">
        <v>3</v>
      </c>
      <c r="H9" s="42" t="s">
        <v>33</v>
      </c>
      <c r="I9" s="35">
        <v>2</v>
      </c>
      <c r="J9" s="35">
        <v>2</v>
      </c>
      <c r="K9" s="35"/>
      <c r="L9" s="36"/>
    </row>
    <row r="10" spans="1:12" ht="20.100000000000001" customHeight="1">
      <c r="A10" s="98"/>
      <c r="B10" s="99"/>
      <c r="C10" s="52" t="s">
        <v>12</v>
      </c>
      <c r="D10" s="23">
        <v>3</v>
      </c>
      <c r="E10" s="23">
        <v>3</v>
      </c>
      <c r="F10" s="23">
        <v>3</v>
      </c>
      <c r="G10" s="12">
        <v>3</v>
      </c>
      <c r="H10" s="43" t="s">
        <v>37</v>
      </c>
      <c r="I10" s="17">
        <v>2</v>
      </c>
      <c r="J10" s="17">
        <v>2</v>
      </c>
      <c r="K10" s="17"/>
      <c r="L10" s="28"/>
    </row>
    <row r="11" spans="1:12" ht="20.100000000000001" customHeight="1">
      <c r="A11" s="100"/>
      <c r="B11" s="99"/>
      <c r="C11" s="52"/>
      <c r="D11" s="23"/>
      <c r="E11" s="23"/>
      <c r="F11" s="23"/>
      <c r="G11" s="12"/>
      <c r="H11" s="43" t="s">
        <v>38</v>
      </c>
      <c r="I11" s="17"/>
      <c r="J11" s="17"/>
      <c r="K11" s="25">
        <v>2</v>
      </c>
      <c r="L11" s="29">
        <v>2</v>
      </c>
    </row>
    <row r="12" spans="1:12" ht="20.100000000000001" customHeight="1" thickBot="1">
      <c r="A12" s="7">
        <f>D12+F12+I12+K12+N12</f>
        <v>18</v>
      </c>
      <c r="B12" s="39">
        <f>E12+G12+J12+L12+O12</f>
        <v>18</v>
      </c>
      <c r="C12" s="74"/>
      <c r="D12" s="75">
        <f>SUM(D9:D11)</f>
        <v>6</v>
      </c>
      <c r="E12" s="75">
        <f>SUM(E1:E11)</f>
        <v>6</v>
      </c>
      <c r="F12" s="75">
        <f>SUM(F1:F11)</f>
        <v>6</v>
      </c>
      <c r="G12" s="9">
        <f>SUM(G1:G11)</f>
        <v>6</v>
      </c>
      <c r="H12" s="76"/>
      <c r="I12" s="75">
        <v>4</v>
      </c>
      <c r="J12" s="75">
        <v>4</v>
      </c>
      <c r="K12" s="77">
        <f>SUM(K9:K11)</f>
        <v>2</v>
      </c>
      <c r="L12" s="78">
        <f>SUM(L9:L11)</f>
        <v>2</v>
      </c>
    </row>
    <row r="13" spans="1:12" ht="20.100000000000001" customHeight="1">
      <c r="A13" s="96" t="s">
        <v>26</v>
      </c>
      <c r="B13" s="108"/>
      <c r="C13" s="50"/>
      <c r="D13" s="34"/>
      <c r="E13" s="34"/>
      <c r="F13" s="34"/>
      <c r="G13" s="51"/>
      <c r="H13" s="42" t="s">
        <v>56</v>
      </c>
      <c r="I13" s="64"/>
      <c r="J13" s="64"/>
      <c r="K13" s="65">
        <v>4</v>
      </c>
      <c r="L13" s="66">
        <v>4</v>
      </c>
    </row>
    <row r="14" spans="1:12" ht="20.100000000000001" customHeight="1">
      <c r="A14" s="109"/>
      <c r="B14" s="110"/>
      <c r="C14" s="54"/>
      <c r="D14" s="23"/>
      <c r="E14" s="23"/>
      <c r="F14" s="21"/>
      <c r="G14" s="4"/>
      <c r="H14" s="43"/>
      <c r="I14" s="17"/>
      <c r="J14" s="17"/>
      <c r="K14" s="25"/>
      <c r="L14" s="29"/>
    </row>
    <row r="15" spans="1:12" ht="20.100000000000001" customHeight="1" thickBot="1">
      <c r="A15" s="7">
        <f>D15+F15+I15+K15</f>
        <v>4</v>
      </c>
      <c r="B15" s="39">
        <f>E15+G15+J15+L15</f>
        <v>4</v>
      </c>
      <c r="C15" s="74"/>
      <c r="D15" s="75">
        <f>SUM(D13:D14)</f>
        <v>0</v>
      </c>
      <c r="E15" s="75">
        <f>SUM(E13:E14)</f>
        <v>0</v>
      </c>
      <c r="F15" s="75">
        <f>SUM(F13:F14)</f>
        <v>0</v>
      </c>
      <c r="G15" s="9">
        <f>SUM(G13:G14)</f>
        <v>0</v>
      </c>
      <c r="H15" s="76"/>
      <c r="I15" s="75">
        <v>0</v>
      </c>
      <c r="J15" s="75">
        <v>0</v>
      </c>
      <c r="K15" s="77">
        <v>4</v>
      </c>
      <c r="L15" s="78">
        <v>4</v>
      </c>
    </row>
    <row r="16" spans="1:12" ht="20.100000000000001" customHeight="1">
      <c r="A16" s="104" t="s">
        <v>13</v>
      </c>
      <c r="B16" s="105"/>
      <c r="C16" s="50" t="s">
        <v>14</v>
      </c>
      <c r="D16" s="34">
        <v>2</v>
      </c>
      <c r="E16" s="34">
        <v>2</v>
      </c>
      <c r="F16" s="34">
        <v>2</v>
      </c>
      <c r="G16" s="51">
        <v>3</v>
      </c>
      <c r="H16" s="67" t="s">
        <v>28</v>
      </c>
      <c r="I16" s="34">
        <v>3</v>
      </c>
      <c r="J16" s="34">
        <v>3</v>
      </c>
      <c r="K16" s="68">
        <v>3</v>
      </c>
      <c r="L16" s="69">
        <v>3</v>
      </c>
    </row>
    <row r="17" spans="1:12" ht="20.100000000000001" customHeight="1">
      <c r="A17" s="106"/>
      <c r="B17" s="107"/>
      <c r="C17" s="53" t="s">
        <v>27</v>
      </c>
      <c r="D17" s="21">
        <v>2</v>
      </c>
      <c r="E17" s="21">
        <v>2</v>
      </c>
      <c r="F17" s="21">
        <v>2</v>
      </c>
      <c r="G17" s="4">
        <v>3</v>
      </c>
      <c r="H17" s="45"/>
      <c r="I17" s="17"/>
      <c r="J17" s="17"/>
      <c r="K17" s="17"/>
      <c r="L17" s="28"/>
    </row>
    <row r="18" spans="1:12" ht="20.100000000000001" customHeight="1">
      <c r="A18" s="106"/>
      <c r="B18" s="107"/>
      <c r="C18" s="55"/>
      <c r="D18" s="23"/>
      <c r="E18" s="23"/>
      <c r="F18" s="23"/>
      <c r="G18" s="12"/>
      <c r="H18" s="45"/>
      <c r="I18" s="17"/>
      <c r="J18" s="17"/>
      <c r="K18" s="17"/>
      <c r="L18" s="28"/>
    </row>
    <row r="19" spans="1:12" ht="20.100000000000001" customHeight="1" thickBot="1">
      <c r="A19" s="7">
        <f>D19+F19+I19+K19</f>
        <v>14</v>
      </c>
      <c r="B19" s="39">
        <f>E19+G19+J19+L19</f>
        <v>16</v>
      </c>
      <c r="C19" s="74"/>
      <c r="D19" s="75">
        <f>SUM(D16:D18)</f>
        <v>4</v>
      </c>
      <c r="E19" s="75">
        <f>SUM(E16:E18)</f>
        <v>4</v>
      </c>
      <c r="F19" s="75">
        <f>SUM(F16:F18)</f>
        <v>4</v>
      </c>
      <c r="G19" s="9">
        <f>SUM(G16:G18)</f>
        <v>6</v>
      </c>
      <c r="H19" s="76"/>
      <c r="I19" s="75">
        <f>SUM(I16:I18)</f>
        <v>3</v>
      </c>
      <c r="J19" s="75">
        <f>SUM(J16:J18)</f>
        <v>3</v>
      </c>
      <c r="K19" s="75">
        <f>SUM(K16:K18)</f>
        <v>3</v>
      </c>
      <c r="L19" s="9">
        <v>3</v>
      </c>
    </row>
    <row r="20" spans="1:12" ht="20.100000000000001" customHeight="1">
      <c r="A20" s="104" t="s">
        <v>15</v>
      </c>
      <c r="B20" s="105"/>
      <c r="C20" s="70" t="s">
        <v>9</v>
      </c>
      <c r="D20" s="71">
        <v>3</v>
      </c>
      <c r="E20" s="71">
        <v>3</v>
      </c>
      <c r="F20" s="71"/>
      <c r="G20" s="72"/>
      <c r="H20" s="73" t="s">
        <v>34</v>
      </c>
      <c r="I20" s="35">
        <v>2</v>
      </c>
      <c r="J20" s="35">
        <v>2</v>
      </c>
      <c r="K20" s="35">
        <v>2</v>
      </c>
      <c r="L20" s="36">
        <v>2</v>
      </c>
    </row>
    <row r="21" spans="1:12" ht="20.100000000000001" customHeight="1">
      <c r="A21" s="106"/>
      <c r="B21" s="107"/>
      <c r="C21" s="53" t="s">
        <v>16</v>
      </c>
      <c r="D21" s="21">
        <v>3</v>
      </c>
      <c r="E21" s="21">
        <v>3</v>
      </c>
      <c r="F21" s="21"/>
      <c r="G21" s="4"/>
      <c r="H21" s="44"/>
      <c r="I21" s="21"/>
      <c r="J21" s="21"/>
      <c r="K21" s="21"/>
      <c r="L21" s="4"/>
    </row>
    <row r="22" spans="1:12" ht="20.100000000000001" customHeight="1">
      <c r="A22" s="106"/>
      <c r="B22" s="107"/>
      <c r="C22" s="53" t="s">
        <v>17</v>
      </c>
      <c r="D22" s="21"/>
      <c r="E22" s="21"/>
      <c r="F22" s="21">
        <v>3</v>
      </c>
      <c r="G22" s="4">
        <v>3</v>
      </c>
      <c r="H22" s="44"/>
      <c r="I22" s="21"/>
      <c r="J22" s="21"/>
      <c r="K22" s="21"/>
      <c r="L22" s="4"/>
    </row>
    <row r="23" spans="1:12" ht="20.100000000000001" customHeight="1">
      <c r="A23" s="106"/>
      <c r="B23" s="107"/>
      <c r="C23" s="53"/>
      <c r="D23" s="21"/>
      <c r="E23" s="21"/>
      <c r="F23" s="21"/>
      <c r="G23" s="4"/>
      <c r="H23" s="44"/>
      <c r="I23" s="21"/>
      <c r="J23" s="21"/>
      <c r="K23" s="21"/>
      <c r="L23" s="4"/>
    </row>
    <row r="24" spans="1:12" ht="20.100000000000001" customHeight="1" thickBot="1">
      <c r="A24" s="7">
        <f>D24+F24+I24+K24</f>
        <v>13</v>
      </c>
      <c r="B24" s="39">
        <f>E24+G24+J24+L24</f>
        <v>13</v>
      </c>
      <c r="C24" s="74"/>
      <c r="D24" s="75">
        <f>SUM(D20:D23)</f>
        <v>6</v>
      </c>
      <c r="E24" s="75">
        <f>SUM(E20:E23)</f>
        <v>6</v>
      </c>
      <c r="F24" s="75">
        <f>SUM(F20:F23)</f>
        <v>3</v>
      </c>
      <c r="G24" s="9">
        <f>SUM(G20:G23)</f>
        <v>3</v>
      </c>
      <c r="H24" s="76"/>
      <c r="I24" s="75">
        <f>SUM(I20:I23)</f>
        <v>2</v>
      </c>
      <c r="J24" s="75">
        <f>SUM(J20:J23)</f>
        <v>2</v>
      </c>
      <c r="K24" s="75">
        <f>SUM(K20:K23)</f>
        <v>2</v>
      </c>
      <c r="L24" s="9">
        <f>SUM(L20:L23)</f>
        <v>2</v>
      </c>
    </row>
    <row r="25" spans="1:12" ht="20.100000000000001" customHeight="1">
      <c r="A25" s="104" t="s">
        <v>18</v>
      </c>
      <c r="B25" s="105"/>
      <c r="C25" s="50" t="s">
        <v>20</v>
      </c>
      <c r="D25" s="34">
        <v>3</v>
      </c>
      <c r="E25" s="34">
        <v>3</v>
      </c>
      <c r="F25" s="34"/>
      <c r="G25" s="51"/>
      <c r="H25" s="42" t="s">
        <v>40</v>
      </c>
      <c r="I25" s="35">
        <v>2</v>
      </c>
      <c r="J25" s="35">
        <v>2</v>
      </c>
      <c r="K25" s="34"/>
      <c r="L25" s="51"/>
    </row>
    <row r="26" spans="1:12" ht="20.100000000000001" customHeight="1">
      <c r="A26" s="106"/>
      <c r="B26" s="107"/>
      <c r="C26" s="53" t="s">
        <v>21</v>
      </c>
      <c r="D26" s="21">
        <v>2</v>
      </c>
      <c r="E26" s="21">
        <v>2</v>
      </c>
      <c r="F26" s="21"/>
      <c r="G26" s="4"/>
      <c r="H26" s="43" t="s">
        <v>41</v>
      </c>
      <c r="I26" s="17">
        <v>2</v>
      </c>
      <c r="J26" s="17">
        <v>2</v>
      </c>
      <c r="K26" s="16"/>
      <c r="L26" s="30"/>
    </row>
    <row r="27" spans="1:12" ht="20.100000000000001" customHeight="1">
      <c r="A27" s="106"/>
      <c r="B27" s="107"/>
      <c r="C27" s="53" t="s">
        <v>19</v>
      </c>
      <c r="D27" s="21">
        <v>3</v>
      </c>
      <c r="E27" s="21">
        <v>3</v>
      </c>
      <c r="F27" s="21"/>
      <c r="G27" s="4"/>
      <c r="H27" s="45" t="s">
        <v>50</v>
      </c>
      <c r="I27" s="17">
        <v>2</v>
      </c>
      <c r="J27" s="17">
        <v>2</v>
      </c>
      <c r="K27" s="16"/>
      <c r="L27" s="30"/>
    </row>
    <row r="28" spans="1:12" ht="20.100000000000001" customHeight="1">
      <c r="A28" s="106"/>
      <c r="B28" s="107"/>
      <c r="C28" s="53" t="s">
        <v>22</v>
      </c>
      <c r="D28" s="21">
        <v>2</v>
      </c>
      <c r="E28" s="21">
        <v>2</v>
      </c>
      <c r="F28" s="21"/>
      <c r="G28" s="4"/>
      <c r="H28" s="43" t="s">
        <v>35</v>
      </c>
      <c r="I28" s="17">
        <v>2</v>
      </c>
      <c r="J28" s="17">
        <v>2</v>
      </c>
      <c r="K28" s="16"/>
      <c r="L28" s="30"/>
    </row>
    <row r="29" spans="1:12" ht="20.100000000000001" customHeight="1">
      <c r="A29" s="106"/>
      <c r="B29" s="107"/>
      <c r="C29" s="56" t="s">
        <v>23</v>
      </c>
      <c r="D29" s="21"/>
      <c r="E29" s="21"/>
      <c r="F29" s="21">
        <v>3</v>
      </c>
      <c r="G29" s="4">
        <v>3</v>
      </c>
      <c r="H29" s="45" t="s">
        <v>39</v>
      </c>
      <c r="I29" s="17">
        <v>2</v>
      </c>
      <c r="J29" s="17">
        <v>2</v>
      </c>
      <c r="K29" s="16"/>
      <c r="L29" s="30"/>
    </row>
    <row r="30" spans="1:12" ht="20.100000000000001" customHeight="1">
      <c r="A30" s="106"/>
      <c r="B30" s="107"/>
      <c r="C30" s="57" t="s">
        <v>24</v>
      </c>
      <c r="D30" s="21"/>
      <c r="E30" s="21"/>
      <c r="F30" s="21">
        <v>3</v>
      </c>
      <c r="G30" s="4">
        <v>3</v>
      </c>
      <c r="H30" s="43" t="s">
        <v>52</v>
      </c>
      <c r="I30" s="17">
        <v>3</v>
      </c>
      <c r="J30" s="17">
        <v>3</v>
      </c>
      <c r="K30" s="16"/>
      <c r="L30" s="30"/>
    </row>
    <row r="31" spans="1:12" ht="20.100000000000001" customHeight="1">
      <c r="A31" s="106"/>
      <c r="B31" s="107"/>
      <c r="C31" s="58" t="s">
        <v>32</v>
      </c>
      <c r="D31" s="23"/>
      <c r="E31" s="23"/>
      <c r="F31" s="23">
        <v>3</v>
      </c>
      <c r="G31" s="12">
        <v>3</v>
      </c>
      <c r="H31" s="43" t="s">
        <v>42</v>
      </c>
      <c r="I31" s="21">
        <v>3</v>
      </c>
      <c r="J31" s="21">
        <v>3</v>
      </c>
      <c r="K31" s="17"/>
      <c r="L31" s="28"/>
    </row>
    <row r="32" spans="1:12" ht="20.100000000000001" customHeight="1">
      <c r="A32" s="106"/>
      <c r="B32" s="107"/>
      <c r="C32" s="59"/>
      <c r="D32" s="26"/>
      <c r="E32" s="26"/>
      <c r="F32" s="26"/>
      <c r="G32" s="15"/>
      <c r="H32" s="43" t="s">
        <v>43</v>
      </c>
      <c r="I32" s="21"/>
      <c r="J32" s="21"/>
      <c r="K32" s="17">
        <v>2</v>
      </c>
      <c r="L32" s="28">
        <v>2</v>
      </c>
    </row>
    <row r="33" spans="1:24" ht="20.100000000000001" customHeight="1">
      <c r="A33" s="106"/>
      <c r="B33" s="107"/>
      <c r="C33" s="53"/>
      <c r="D33" s="21"/>
      <c r="E33" s="21"/>
      <c r="F33" s="21"/>
      <c r="G33" s="4"/>
      <c r="H33" s="43" t="s">
        <v>44</v>
      </c>
      <c r="I33" s="16"/>
      <c r="J33" s="16"/>
      <c r="K33" s="17">
        <v>2</v>
      </c>
      <c r="L33" s="28">
        <v>2</v>
      </c>
    </row>
    <row r="34" spans="1:24" ht="20.100000000000001" customHeight="1">
      <c r="A34" s="106"/>
      <c r="B34" s="107"/>
      <c r="C34" s="60"/>
      <c r="D34" s="21"/>
      <c r="E34" s="21"/>
      <c r="F34" s="21"/>
      <c r="G34" s="4"/>
      <c r="H34" s="43" t="s">
        <v>55</v>
      </c>
      <c r="I34" s="21"/>
      <c r="J34" s="21"/>
      <c r="K34" s="17">
        <v>3</v>
      </c>
      <c r="L34" s="28">
        <v>3</v>
      </c>
    </row>
    <row r="35" spans="1:24" ht="20.100000000000001" customHeight="1">
      <c r="A35" s="106"/>
      <c r="B35" s="107"/>
      <c r="C35" s="60"/>
      <c r="D35" s="21"/>
      <c r="E35" s="21"/>
      <c r="F35" s="21"/>
      <c r="G35" s="4"/>
      <c r="H35" s="43" t="s">
        <v>45</v>
      </c>
      <c r="I35" s="16"/>
      <c r="J35" s="16"/>
      <c r="K35" s="17">
        <v>2</v>
      </c>
      <c r="L35" s="28">
        <v>2</v>
      </c>
    </row>
    <row r="36" spans="1:24" ht="20.100000000000001" customHeight="1">
      <c r="A36" s="106"/>
      <c r="B36" s="107"/>
      <c r="C36" s="60"/>
      <c r="D36" s="21"/>
      <c r="E36" s="21"/>
      <c r="F36" s="21"/>
      <c r="G36" s="4"/>
      <c r="H36" s="46" t="s">
        <v>46</v>
      </c>
      <c r="I36" s="16"/>
      <c r="J36" s="16"/>
      <c r="K36" s="17">
        <v>2</v>
      </c>
      <c r="L36" s="28">
        <v>2</v>
      </c>
    </row>
    <row r="37" spans="1:24" ht="20.100000000000001" customHeight="1">
      <c r="A37" s="106"/>
      <c r="B37" s="107"/>
      <c r="C37" s="60"/>
      <c r="D37" s="21"/>
      <c r="E37" s="21"/>
      <c r="F37" s="21"/>
      <c r="G37" s="4"/>
      <c r="H37" s="47" t="s">
        <v>47</v>
      </c>
      <c r="I37" s="18"/>
      <c r="J37" s="18"/>
      <c r="K37" s="19">
        <v>2</v>
      </c>
      <c r="L37" s="31">
        <v>2</v>
      </c>
    </row>
    <row r="38" spans="1:24" ht="20.100000000000001" customHeight="1">
      <c r="A38" s="106"/>
      <c r="B38" s="107"/>
      <c r="C38" s="60"/>
      <c r="D38" s="21"/>
      <c r="E38" s="21"/>
      <c r="F38" s="21"/>
      <c r="G38" s="4"/>
      <c r="H38" s="43" t="s">
        <v>54</v>
      </c>
      <c r="I38" s="18"/>
      <c r="J38" s="18"/>
      <c r="K38" s="19">
        <v>3</v>
      </c>
      <c r="L38" s="31">
        <v>3</v>
      </c>
    </row>
    <row r="39" spans="1:24" ht="20.100000000000001" customHeight="1">
      <c r="A39" s="106"/>
      <c r="B39" s="107"/>
      <c r="C39" s="60"/>
      <c r="D39" s="21"/>
      <c r="E39" s="21"/>
      <c r="F39" s="21"/>
      <c r="G39" s="4"/>
      <c r="H39" s="43" t="s">
        <v>48</v>
      </c>
      <c r="I39" s="16" t="s">
        <v>36</v>
      </c>
      <c r="J39" s="16" t="s">
        <v>36</v>
      </c>
      <c r="K39" s="17">
        <v>2</v>
      </c>
      <c r="L39" s="28">
        <v>2</v>
      </c>
    </row>
    <row r="40" spans="1:24" ht="20.100000000000001" customHeight="1">
      <c r="A40" s="106"/>
      <c r="B40" s="107"/>
      <c r="C40" s="60"/>
      <c r="D40" s="21"/>
      <c r="E40" s="21"/>
      <c r="F40" s="21"/>
      <c r="G40" s="4"/>
      <c r="H40" s="48"/>
      <c r="I40" s="24"/>
      <c r="J40" s="24"/>
      <c r="K40" s="24"/>
      <c r="L40" s="32"/>
    </row>
    <row r="41" spans="1:24" ht="20.100000000000001" customHeight="1">
      <c r="A41" s="106"/>
      <c r="B41" s="107"/>
      <c r="C41" s="61"/>
      <c r="D41" s="21"/>
      <c r="E41" s="21"/>
      <c r="F41" s="21"/>
      <c r="G41" s="4"/>
      <c r="H41" s="48"/>
      <c r="I41" s="24"/>
      <c r="J41" s="24"/>
      <c r="K41" s="24"/>
      <c r="L41" s="32"/>
    </row>
    <row r="42" spans="1:24" ht="20.100000000000001" customHeight="1">
      <c r="A42" s="5">
        <f>D42+F42+I42+K42</f>
        <v>31</v>
      </c>
      <c r="B42" s="38">
        <f>E42+G42+J42+L42</f>
        <v>31</v>
      </c>
      <c r="C42" s="62" t="s">
        <v>25</v>
      </c>
      <c r="D42" s="20">
        <v>5</v>
      </c>
      <c r="E42" s="20">
        <v>5</v>
      </c>
      <c r="F42" s="27">
        <v>6</v>
      </c>
      <c r="G42" s="22">
        <v>6</v>
      </c>
      <c r="H42" s="49" t="s">
        <v>49</v>
      </c>
      <c r="I42" s="20">
        <v>12</v>
      </c>
      <c r="J42" s="20">
        <v>12</v>
      </c>
      <c r="K42" s="20">
        <v>8</v>
      </c>
      <c r="L42" s="6">
        <v>8</v>
      </c>
    </row>
    <row r="43" spans="1:24" ht="20.100000000000001" customHeight="1" thickBot="1">
      <c r="A43" s="7">
        <f>A12+A15+A19+A24+A42</f>
        <v>80</v>
      </c>
      <c r="B43" s="39">
        <f>B12+B15+B19+B24+B42</f>
        <v>82</v>
      </c>
      <c r="C43" s="7"/>
      <c r="D43" s="33">
        <v>21</v>
      </c>
      <c r="E43" s="33">
        <v>21</v>
      </c>
      <c r="F43" s="33">
        <v>19</v>
      </c>
      <c r="G43" s="63">
        <v>21</v>
      </c>
      <c r="H43" s="8"/>
      <c r="I43" s="33">
        <f>I12+I15+I19+I24+I42</f>
        <v>21</v>
      </c>
      <c r="J43" s="33">
        <f>J12+J15+J19+J24+J42</f>
        <v>21</v>
      </c>
      <c r="K43" s="33">
        <f>K12+K15+K19+K24+K42</f>
        <v>19</v>
      </c>
      <c r="L43" s="9">
        <f>L12+L15+L19+L24+L42</f>
        <v>19</v>
      </c>
    </row>
    <row r="44" spans="1:24">
      <c r="C44" s="14" t="s">
        <v>31</v>
      </c>
      <c r="I44" s="10"/>
      <c r="J44" s="1"/>
      <c r="K44" s="10"/>
      <c r="L44" s="1"/>
    </row>
    <row r="45" spans="1:24">
      <c r="A45" s="101" t="s">
        <v>51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</row>
    <row r="46" spans="1:24">
      <c r="A46" s="13" t="s">
        <v>29</v>
      </c>
    </row>
    <row r="47" spans="1:24">
      <c r="A47" s="102" t="s">
        <v>30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</sheetData>
  <mergeCells count="21">
    <mergeCell ref="A2:L2"/>
    <mergeCell ref="A3:L3"/>
    <mergeCell ref="A4:L4"/>
    <mergeCell ref="A5:L5"/>
    <mergeCell ref="A9:B11"/>
    <mergeCell ref="A45:W45"/>
    <mergeCell ref="A47:X47"/>
    <mergeCell ref="A16:B18"/>
    <mergeCell ref="A20:B23"/>
    <mergeCell ref="A25:B41"/>
    <mergeCell ref="A13:B14"/>
    <mergeCell ref="A1:L1"/>
    <mergeCell ref="A6:A8"/>
    <mergeCell ref="B6:B8"/>
    <mergeCell ref="C6:G6"/>
    <mergeCell ref="H6:L6"/>
    <mergeCell ref="C7:C8"/>
    <mergeCell ref="K7:L7"/>
    <mergeCell ref="I7:J7"/>
    <mergeCell ref="D7:E7"/>
    <mergeCell ref="F7:G7"/>
  </mergeCells>
  <phoneticPr fontId="1" type="noConversion"/>
  <printOptions horizontalCentered="1"/>
  <pageMargins left="0.35433070866141736" right="0.27559055118110237" top="0.65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工管進專104適用</vt:lpstr>
      <vt:lpstr>工管進專104適用!Print_Area</vt:lpstr>
    </vt:vector>
  </TitlesOfParts>
  <Company>中華工商專科學校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USER</cp:lastModifiedBy>
  <cp:lastPrinted>2016-11-03T08:24:36Z</cp:lastPrinted>
  <dcterms:created xsi:type="dcterms:W3CDTF">1997-12-23T02:13:18Z</dcterms:created>
  <dcterms:modified xsi:type="dcterms:W3CDTF">2016-11-03T08:26:31Z</dcterms:modified>
</cp:coreProperties>
</file>